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570"/>
  </bookViews>
  <sheets>
    <sheet name="INVERSIONES FINANC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8" i="1" l="1"/>
  <c r="G15" i="1" l="1"/>
  <c r="G29" i="1" l="1"/>
  <c r="G16" i="1" s="1"/>
  <c r="G23" i="1" l="1"/>
  <c r="G11" i="1"/>
  <c r="G14" i="1"/>
  <c r="G35" i="1" l="1"/>
</calcChain>
</file>

<file path=xl/sharedStrings.xml><?xml version="1.0" encoding="utf-8"?>
<sst xmlns="http://schemas.openxmlformats.org/spreadsheetml/2006/main" count="78" uniqueCount="50">
  <si>
    <t>FIDEICOMISOS PÚBLICOS</t>
  </si>
  <si>
    <t>FIDEICOMISO</t>
  </si>
  <si>
    <t>INSTITUCIÓN FIDUCIARIA</t>
  </si>
  <si>
    <t>No. DE CONTRATO</t>
  </si>
  <si>
    <t>FECHA DE SUSCRIPCIÓN</t>
  </si>
  <si>
    <t>FECHA DE VENCIMIENTO</t>
  </si>
  <si>
    <t>Secretaría de Finanzas y Administración:</t>
  </si>
  <si>
    <t>Una vez aprobado el Presupuesto se darán a conocer las características del instrumento que en su momento se suscriba</t>
  </si>
  <si>
    <t>Sin Referencia</t>
  </si>
  <si>
    <t>Fideicomiso de Obras 53.2% del 37.6% Impto. s/Nómina Municipio de La Paz</t>
  </si>
  <si>
    <t>Banco Santander (Mexico), S.A.,Institución de Banca Múltiple, Grupo Financiero Santander Mexico</t>
  </si>
  <si>
    <t>2001191-0</t>
  </si>
  <si>
    <t>Fideicomiso de Obras 53.2% del 37.6% Impto. s/Nómina Municipio de Comondú</t>
  </si>
  <si>
    <t>2001182-0</t>
  </si>
  <si>
    <t>Fideicomiso de Obras 53.2% del 37.6% Impto. s/Nómina Municipio de Mulegé</t>
  </si>
  <si>
    <t>2001211-0</t>
  </si>
  <si>
    <t>Fideicomiso de Obras 53.2% del 37.6% Impto. s/Nómina Municipio de Los Cabos</t>
  </si>
  <si>
    <t>20011090-0</t>
  </si>
  <si>
    <t>Fideicomiso de Obras 53.2% del 37.6% Impto. s/Nómina Municipio Loreto</t>
  </si>
  <si>
    <t>2001129-0</t>
  </si>
  <si>
    <t>Fideicomiso ZOFEMAT:</t>
  </si>
  <si>
    <t>Secretaría de Turismo, Economía y Sustentabilidad:</t>
  </si>
  <si>
    <t>Fideicomiso Estatal para Promoción Turística 17.5% Impuesto s/Hospedaje</t>
  </si>
  <si>
    <t>F-2110601-0</t>
  </si>
  <si>
    <t>Fideicomiso Estatal para Gastos de Administración 2.5% Impto. s/Hospedaje</t>
  </si>
  <si>
    <t>Fideicomiso Turismo 80% Impuesto s/Hospedaje:</t>
  </si>
  <si>
    <t>Fideicomiso de Turismo de  La Paz (FITUPAZ)</t>
  </si>
  <si>
    <t>F-2110603-0</t>
  </si>
  <si>
    <t>Fideicomiso de Turismo de Comondú-Mulegé</t>
  </si>
  <si>
    <t>F-2110605-0</t>
  </si>
  <si>
    <t>Fideicomiso de Turismo de Los Cabos (FITURCA)</t>
  </si>
  <si>
    <t>F-2110602-0</t>
  </si>
  <si>
    <t>Fideicomiso de Turismo de Loreto (FITULORE)</t>
  </si>
  <si>
    <t>F-110604-0</t>
  </si>
  <si>
    <t>Secretaría de Pesca, Acuacultura y Desarrollo Agropecuario:</t>
  </si>
  <si>
    <t>Fideicomiso de Pesca Deportiva y Deportiva Recreativa</t>
  </si>
  <si>
    <t>TOTAL</t>
  </si>
  <si>
    <t>PRESUPUESTO ASIGNADO</t>
  </si>
  <si>
    <t>Municipios</t>
  </si>
  <si>
    <r>
      <t>Asignaciones Presupuestarias a los Fideicomisos</t>
    </r>
    <r>
      <rPr>
        <sz val="10"/>
        <color theme="1"/>
        <rFont val="Arial"/>
        <family val="2"/>
      </rPr>
      <t>:</t>
    </r>
  </si>
  <si>
    <t>Municipio de La Paz</t>
  </si>
  <si>
    <t>Municipio de Comondú</t>
  </si>
  <si>
    <t>Municipio de Mulegé</t>
  </si>
  <si>
    <t>Municipio de Los Cabos</t>
  </si>
  <si>
    <t>Municipio de Loreto</t>
  </si>
  <si>
    <t>Fideicomiso de obras:</t>
  </si>
  <si>
    <t>ANEXO I 15.- INVERSIONES FINANCIERAS Y OTRAS PROVISIONES</t>
  </si>
  <si>
    <t>Fideicomiso FONDEN, Estatal</t>
  </si>
  <si>
    <t>Una vez aprobado el Presupuesto los Fideicomitentes darán a conocer las características del instrumento</t>
  </si>
  <si>
    <t>Fideicomiso para la Administración del Aprovechamiento por el Uso de la Infraestr. 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</si>
</sst>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indent="2"/>
    </xf>
    <xf numFmtId="0" fontId="3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3" fontId="4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="70" zoomScaleNormal="70" workbookViewId="0">
      <selection activeCell="B3" sqref="B3"/>
    </sheetView>
  </sheetViews>
  <sheetFormatPr baseColWidth="10" defaultColWidth="11.42578125" defaultRowHeight="12.75" x14ac:dyDescent="0.2"/>
  <cols>
    <col min="1" max="1" width="9.28515625" style="1" customWidth="1"/>
    <col min="2" max="2" width="18.85546875" style="1" customWidth="1"/>
    <col min="3" max="3" width="26.7109375" style="1" customWidth="1"/>
    <col min="4" max="6" width="13.7109375" style="1" customWidth="1"/>
    <col min="7" max="7" width="14.7109375" style="16" customWidth="1"/>
    <col min="8" max="16384" width="11.42578125" style="1"/>
  </cols>
  <sheetData>
    <row r="1" spans="1:7" ht="13.9" x14ac:dyDescent="0.25">
      <c r="A1" s="26" t="s">
        <v>46</v>
      </c>
      <c r="B1" s="26"/>
      <c r="C1" s="26"/>
      <c r="D1" s="26"/>
      <c r="E1" s="26"/>
      <c r="F1" s="26"/>
      <c r="G1" s="26"/>
    </row>
    <row r="2" spans="1:7" ht="13.15" x14ac:dyDescent="0.25">
      <c r="A2" s="3"/>
    </row>
    <row r="3" spans="1:7" ht="13.15" x14ac:dyDescent="0.25">
      <c r="A3" s="3" t="s">
        <v>39</v>
      </c>
    </row>
    <row r="4" spans="1:7" ht="12" customHeight="1" x14ac:dyDescent="0.25">
      <c r="A4" s="2"/>
    </row>
    <row r="5" spans="1:7" ht="18.75" customHeight="1" x14ac:dyDescent="0.2">
      <c r="A5" s="30" t="s">
        <v>0</v>
      </c>
      <c r="B5" s="30"/>
      <c r="C5" s="30"/>
      <c r="D5" s="30"/>
      <c r="E5" s="30"/>
      <c r="F5" s="30"/>
      <c r="G5" s="30"/>
    </row>
    <row r="6" spans="1:7" ht="27.75" customHeight="1" x14ac:dyDescent="0.2">
      <c r="A6" s="19" t="s">
        <v>1</v>
      </c>
      <c r="B6" s="27"/>
      <c r="C6" s="19" t="s">
        <v>2</v>
      </c>
      <c r="D6" s="19" t="s">
        <v>3</v>
      </c>
      <c r="E6" s="19" t="s">
        <v>4</v>
      </c>
      <c r="F6" s="19" t="s">
        <v>5</v>
      </c>
      <c r="G6" s="19" t="s">
        <v>37</v>
      </c>
    </row>
    <row r="7" spans="1:7" ht="27.75" customHeight="1" x14ac:dyDescent="0.2">
      <c r="A7" s="19"/>
      <c r="B7" s="27"/>
      <c r="C7" s="19"/>
      <c r="D7" s="19"/>
      <c r="E7" s="19"/>
      <c r="F7" s="19"/>
      <c r="G7" s="19"/>
    </row>
    <row r="8" spans="1:7" ht="18.75" customHeight="1" x14ac:dyDescent="0.2">
      <c r="A8" s="18" t="s">
        <v>6</v>
      </c>
      <c r="B8" s="18"/>
      <c r="C8" s="18"/>
      <c r="D8" s="18"/>
      <c r="E8" s="18"/>
      <c r="F8" s="18"/>
      <c r="G8" s="4">
        <f>SUM(G9:G10)</f>
        <v>269953517</v>
      </c>
    </row>
    <row r="9" spans="1:7" ht="54" customHeight="1" x14ac:dyDescent="0.2">
      <c r="A9" s="21" t="s">
        <v>47</v>
      </c>
      <c r="B9" s="21"/>
      <c r="C9" s="20" t="s">
        <v>7</v>
      </c>
      <c r="D9" s="20"/>
      <c r="E9" s="20"/>
      <c r="F9" s="11" t="s">
        <v>8</v>
      </c>
      <c r="G9" s="5">
        <v>13953517</v>
      </c>
    </row>
    <row r="10" spans="1:7" ht="54" customHeight="1" x14ac:dyDescent="0.2">
      <c r="A10" s="23" t="s">
        <v>49</v>
      </c>
      <c r="B10" s="24"/>
      <c r="C10" s="20" t="s">
        <v>7</v>
      </c>
      <c r="D10" s="20"/>
      <c r="E10" s="20"/>
      <c r="F10" s="15" t="s">
        <v>8</v>
      </c>
      <c r="G10" s="5">
        <v>256000000</v>
      </c>
    </row>
    <row r="11" spans="1:7" ht="18.75" customHeight="1" x14ac:dyDescent="0.2">
      <c r="A11" s="18" t="s">
        <v>21</v>
      </c>
      <c r="B11" s="18"/>
      <c r="C11" s="18"/>
      <c r="D11" s="18"/>
      <c r="E11" s="18"/>
      <c r="F11" s="18"/>
      <c r="G11" s="4">
        <f>SUM(G12:G13)</f>
        <v>72900701</v>
      </c>
    </row>
    <row r="12" spans="1:7" ht="80.25" customHeight="1" x14ac:dyDescent="0.2">
      <c r="A12" s="21" t="s">
        <v>22</v>
      </c>
      <c r="B12" s="21"/>
      <c r="C12" s="12" t="s">
        <v>10</v>
      </c>
      <c r="D12" s="21" t="s">
        <v>23</v>
      </c>
      <c r="E12" s="22">
        <v>35607</v>
      </c>
      <c r="F12" s="21" t="s">
        <v>8</v>
      </c>
      <c r="G12" s="5">
        <v>63788113</v>
      </c>
    </row>
    <row r="13" spans="1:7" ht="80.25" customHeight="1" x14ac:dyDescent="0.2">
      <c r="A13" s="21" t="s">
        <v>24</v>
      </c>
      <c r="B13" s="21"/>
      <c r="C13" s="12" t="s">
        <v>10</v>
      </c>
      <c r="D13" s="21"/>
      <c r="E13" s="22"/>
      <c r="F13" s="21"/>
      <c r="G13" s="5">
        <v>9112588</v>
      </c>
    </row>
    <row r="14" spans="1:7" ht="18.75" customHeight="1" x14ac:dyDescent="0.2">
      <c r="A14" s="18" t="s">
        <v>34</v>
      </c>
      <c r="B14" s="18"/>
      <c r="C14" s="18"/>
      <c r="D14" s="18"/>
      <c r="E14" s="18"/>
      <c r="F14" s="18"/>
      <c r="G14" s="4">
        <f>SUM(G15)</f>
        <v>47775774</v>
      </c>
    </row>
    <row r="15" spans="1:7" ht="47.25" customHeight="1" x14ac:dyDescent="0.2">
      <c r="A15" s="21" t="s">
        <v>35</v>
      </c>
      <c r="B15" s="21"/>
      <c r="C15" s="20" t="s">
        <v>48</v>
      </c>
      <c r="D15" s="20"/>
      <c r="E15" s="20"/>
      <c r="F15" s="20"/>
      <c r="G15" s="5">
        <f>15270143+32505631</f>
        <v>47775774</v>
      </c>
    </row>
    <row r="16" spans="1:7" ht="18.75" customHeight="1" x14ac:dyDescent="0.25">
      <c r="A16" s="28" t="s">
        <v>38</v>
      </c>
      <c r="B16" s="28"/>
      <c r="C16" s="28"/>
      <c r="D16" s="28"/>
      <c r="E16" s="28"/>
      <c r="F16" s="28"/>
      <c r="G16" s="4">
        <f>+G17+G23+G29</f>
        <v>459861472</v>
      </c>
    </row>
    <row r="17" spans="1:7" ht="18.75" customHeight="1" x14ac:dyDescent="0.25">
      <c r="A17" s="6" t="s">
        <v>45</v>
      </c>
      <c r="B17" s="7"/>
      <c r="C17" s="7"/>
      <c r="D17" s="10"/>
      <c r="E17" s="10"/>
      <c r="F17" s="10"/>
      <c r="G17" s="4">
        <f>SUM(G18:G22)</f>
        <v>132991372</v>
      </c>
    </row>
    <row r="18" spans="1:7" ht="81" customHeight="1" x14ac:dyDescent="0.2">
      <c r="A18" s="21" t="s">
        <v>9</v>
      </c>
      <c r="B18" s="21"/>
      <c r="C18" s="13" t="s">
        <v>10</v>
      </c>
      <c r="D18" s="9" t="s">
        <v>11</v>
      </c>
      <c r="E18" s="14">
        <v>39113</v>
      </c>
      <c r="F18" s="9" t="s">
        <v>8</v>
      </c>
      <c r="G18" s="5">
        <v>34157636</v>
      </c>
    </row>
    <row r="19" spans="1:7" ht="81" customHeight="1" x14ac:dyDescent="0.2">
      <c r="A19" s="21" t="s">
        <v>12</v>
      </c>
      <c r="B19" s="21"/>
      <c r="C19" s="13" t="s">
        <v>10</v>
      </c>
      <c r="D19" s="9" t="s">
        <v>13</v>
      </c>
      <c r="E19" s="14">
        <v>39084</v>
      </c>
      <c r="F19" s="9" t="s">
        <v>8</v>
      </c>
      <c r="G19" s="5">
        <v>20346351</v>
      </c>
    </row>
    <row r="20" spans="1:7" ht="81" customHeight="1" x14ac:dyDescent="0.2">
      <c r="A20" s="21" t="s">
        <v>14</v>
      </c>
      <c r="B20" s="21"/>
      <c r="C20" s="13" t="s">
        <v>10</v>
      </c>
      <c r="D20" s="9" t="s">
        <v>15</v>
      </c>
      <c r="E20" s="14">
        <v>39151</v>
      </c>
      <c r="F20" s="9" t="s">
        <v>8</v>
      </c>
      <c r="G20" s="5">
        <v>19666365</v>
      </c>
    </row>
    <row r="21" spans="1:7" ht="81" customHeight="1" x14ac:dyDescent="0.2">
      <c r="A21" s="21" t="s">
        <v>16</v>
      </c>
      <c r="B21" s="21"/>
      <c r="C21" s="13" t="s">
        <v>10</v>
      </c>
      <c r="D21" s="9" t="s">
        <v>17</v>
      </c>
      <c r="E21" s="14">
        <v>39000</v>
      </c>
      <c r="F21" s="9" t="s">
        <v>8</v>
      </c>
      <c r="G21" s="5">
        <v>41409258</v>
      </c>
    </row>
    <row r="22" spans="1:7" ht="81" customHeight="1" x14ac:dyDescent="0.2">
      <c r="A22" s="21" t="s">
        <v>18</v>
      </c>
      <c r="B22" s="21"/>
      <c r="C22" s="13" t="s">
        <v>10</v>
      </c>
      <c r="D22" s="9" t="s">
        <v>19</v>
      </c>
      <c r="E22" s="14">
        <v>39045</v>
      </c>
      <c r="F22" s="9" t="s">
        <v>8</v>
      </c>
      <c r="G22" s="5">
        <v>17411762</v>
      </c>
    </row>
    <row r="23" spans="1:7" ht="18.75" customHeight="1" x14ac:dyDescent="0.2">
      <c r="A23" s="29" t="s">
        <v>20</v>
      </c>
      <c r="B23" s="29"/>
      <c r="C23" s="29"/>
      <c r="D23" s="29"/>
      <c r="E23" s="29"/>
      <c r="F23" s="29"/>
      <c r="G23" s="8">
        <f>SUM(G24:G28)</f>
        <v>35267313</v>
      </c>
    </row>
    <row r="24" spans="1:7" ht="28.15" customHeight="1" x14ac:dyDescent="0.2">
      <c r="A24" s="21" t="s">
        <v>40</v>
      </c>
      <c r="B24" s="21"/>
      <c r="C24" s="20" t="s">
        <v>48</v>
      </c>
      <c r="D24" s="20"/>
      <c r="E24" s="20"/>
      <c r="F24" s="20"/>
      <c r="G24" s="5">
        <v>3223122</v>
      </c>
    </row>
    <row r="25" spans="1:7" ht="28.15" customHeight="1" x14ac:dyDescent="0.2">
      <c r="A25" s="21" t="s">
        <v>41</v>
      </c>
      <c r="B25" s="21"/>
      <c r="C25" s="20" t="s">
        <v>48</v>
      </c>
      <c r="D25" s="20"/>
      <c r="E25" s="20"/>
      <c r="F25" s="20"/>
      <c r="G25" s="5">
        <v>665353</v>
      </c>
    </row>
    <row r="26" spans="1:7" ht="28.15" customHeight="1" x14ac:dyDescent="0.2">
      <c r="A26" s="21" t="s">
        <v>42</v>
      </c>
      <c r="B26" s="21"/>
      <c r="C26" s="20" t="s">
        <v>48</v>
      </c>
      <c r="D26" s="20"/>
      <c r="E26" s="20"/>
      <c r="F26" s="20"/>
      <c r="G26" s="5">
        <v>1201061</v>
      </c>
    </row>
    <row r="27" spans="1:7" ht="28.15" customHeight="1" x14ac:dyDescent="0.2">
      <c r="A27" s="21" t="s">
        <v>43</v>
      </c>
      <c r="B27" s="21"/>
      <c r="C27" s="20" t="s">
        <v>48</v>
      </c>
      <c r="D27" s="20"/>
      <c r="E27" s="20"/>
      <c r="F27" s="20"/>
      <c r="G27" s="5">
        <v>26718641</v>
      </c>
    </row>
    <row r="28" spans="1:7" ht="28.15" customHeight="1" x14ac:dyDescent="0.2">
      <c r="A28" s="21" t="s">
        <v>44</v>
      </c>
      <c r="B28" s="21"/>
      <c r="C28" s="20" t="s">
        <v>48</v>
      </c>
      <c r="D28" s="20"/>
      <c r="E28" s="20"/>
      <c r="F28" s="20"/>
      <c r="G28" s="5">
        <v>3459136</v>
      </c>
    </row>
    <row r="29" spans="1:7" ht="21" customHeight="1" x14ac:dyDescent="0.2">
      <c r="A29" s="25" t="s">
        <v>25</v>
      </c>
      <c r="B29" s="25"/>
      <c r="C29" s="25"/>
      <c r="D29" s="25"/>
      <c r="E29" s="25"/>
      <c r="F29" s="25"/>
      <c r="G29" s="4">
        <f>SUM(G30:G34)</f>
        <v>291602787</v>
      </c>
    </row>
    <row r="30" spans="1:7" ht="81" customHeight="1" x14ac:dyDescent="0.2">
      <c r="A30" s="21" t="s">
        <v>26</v>
      </c>
      <c r="B30" s="21"/>
      <c r="C30" s="12" t="s">
        <v>10</v>
      </c>
      <c r="D30" s="9" t="s">
        <v>27</v>
      </c>
      <c r="E30" s="14">
        <v>35607</v>
      </c>
      <c r="F30" s="9" t="s">
        <v>8</v>
      </c>
      <c r="G30" s="5">
        <v>41203475</v>
      </c>
    </row>
    <row r="31" spans="1:7" ht="81" customHeight="1" x14ac:dyDescent="0.2">
      <c r="A31" s="21" t="s">
        <v>28</v>
      </c>
      <c r="B31" s="21"/>
      <c r="C31" s="12" t="s">
        <v>10</v>
      </c>
      <c r="D31" s="21" t="s">
        <v>29</v>
      </c>
      <c r="E31" s="22">
        <v>35607</v>
      </c>
      <c r="F31" s="21" t="s">
        <v>8</v>
      </c>
      <c r="G31" s="5">
        <v>641524</v>
      </c>
    </row>
    <row r="32" spans="1:7" ht="81" customHeight="1" x14ac:dyDescent="0.2">
      <c r="A32" s="21"/>
      <c r="B32" s="21"/>
      <c r="C32" s="12" t="s">
        <v>10</v>
      </c>
      <c r="D32" s="21"/>
      <c r="E32" s="22"/>
      <c r="F32" s="21"/>
      <c r="G32" s="5">
        <v>641524</v>
      </c>
    </row>
    <row r="33" spans="1:7" ht="81" customHeight="1" x14ac:dyDescent="0.2">
      <c r="A33" s="21" t="s">
        <v>30</v>
      </c>
      <c r="B33" s="21"/>
      <c r="C33" s="12" t="s">
        <v>10</v>
      </c>
      <c r="D33" s="9" t="s">
        <v>31</v>
      </c>
      <c r="E33" s="14">
        <v>35607</v>
      </c>
      <c r="F33" s="9" t="s">
        <v>8</v>
      </c>
      <c r="G33" s="5">
        <v>247599930</v>
      </c>
    </row>
    <row r="34" spans="1:7" ht="81" customHeight="1" x14ac:dyDescent="0.2">
      <c r="A34" s="21" t="s">
        <v>32</v>
      </c>
      <c r="B34" s="21"/>
      <c r="C34" s="12" t="s">
        <v>10</v>
      </c>
      <c r="D34" s="9" t="s">
        <v>33</v>
      </c>
      <c r="E34" s="14">
        <v>35607</v>
      </c>
      <c r="F34" s="9" t="s">
        <v>8</v>
      </c>
      <c r="G34" s="5">
        <v>1516334</v>
      </c>
    </row>
    <row r="35" spans="1:7" x14ac:dyDescent="0.2">
      <c r="A35" s="19" t="s">
        <v>36</v>
      </c>
      <c r="B35" s="19"/>
      <c r="C35" s="19"/>
      <c r="D35" s="19"/>
      <c r="E35" s="19"/>
      <c r="F35" s="19"/>
      <c r="G35" s="4">
        <f>+G8+G11+G14+G16</f>
        <v>850491464</v>
      </c>
    </row>
    <row r="36" spans="1:7" x14ac:dyDescent="0.2">
      <c r="G36" s="17"/>
    </row>
    <row r="37" spans="1:7" ht="13.15" customHeight="1" x14ac:dyDescent="0.2">
      <c r="G37" s="17"/>
    </row>
    <row r="38" spans="1:7" ht="25.5" customHeight="1" x14ac:dyDescent="0.2">
      <c r="G38" s="17"/>
    </row>
    <row r="39" spans="1:7" ht="89.25" customHeight="1" x14ac:dyDescent="0.2"/>
    <row r="40" spans="1:7" ht="51" customHeight="1" x14ac:dyDescent="0.2"/>
    <row r="41" spans="1:7" ht="89.25" customHeight="1" x14ac:dyDescent="0.2"/>
    <row r="42" spans="1:7" ht="13.15" customHeight="1" x14ac:dyDescent="0.2"/>
    <row r="43" spans="1:7" ht="13.15" customHeight="1" x14ac:dyDescent="0.2"/>
  </sheetData>
  <mergeCells count="48">
    <mergeCell ref="C26:F26"/>
    <mergeCell ref="C27:F27"/>
    <mergeCell ref="C28:F28"/>
    <mergeCell ref="A21:B21"/>
    <mergeCell ref="A22:B22"/>
    <mergeCell ref="A24:B24"/>
    <mergeCell ref="A25:B25"/>
    <mergeCell ref="A26:B26"/>
    <mergeCell ref="A27:B27"/>
    <mergeCell ref="A28:B28"/>
    <mergeCell ref="A1:G1"/>
    <mergeCell ref="A6:B7"/>
    <mergeCell ref="F12:F13"/>
    <mergeCell ref="C25:F25"/>
    <mergeCell ref="A8:F8"/>
    <mergeCell ref="A16:F16"/>
    <mergeCell ref="A23:F23"/>
    <mergeCell ref="C24:F24"/>
    <mergeCell ref="A12:B12"/>
    <mergeCell ref="A13:B13"/>
    <mergeCell ref="A15:B15"/>
    <mergeCell ref="A18:B18"/>
    <mergeCell ref="A19:B19"/>
    <mergeCell ref="A20:B20"/>
    <mergeCell ref="C15:F15"/>
    <mergeCell ref="A5:G5"/>
    <mergeCell ref="A35:F35"/>
    <mergeCell ref="A29:F29"/>
    <mergeCell ref="D31:D32"/>
    <mergeCell ref="E31:E32"/>
    <mergeCell ref="F31:F32"/>
    <mergeCell ref="A30:B30"/>
    <mergeCell ref="A31:B32"/>
    <mergeCell ref="A33:B33"/>
    <mergeCell ref="A34:B34"/>
    <mergeCell ref="A14:F14"/>
    <mergeCell ref="D6:D7"/>
    <mergeCell ref="E6:E7"/>
    <mergeCell ref="F6:F7"/>
    <mergeCell ref="G6:G7"/>
    <mergeCell ref="C6:C7"/>
    <mergeCell ref="C9:E9"/>
    <mergeCell ref="A9:B9"/>
    <mergeCell ref="A11:F11"/>
    <mergeCell ref="D12:D13"/>
    <mergeCell ref="E12:E13"/>
    <mergeCell ref="A10:B10"/>
    <mergeCell ref="C10:E10"/>
  </mergeCells>
  <pageMargins left="0.98425196850393704" right="0.39370078740157483" top="1.5748031496062993" bottom="0.74803149606299213" header="0" footer="0"/>
  <pageSetup scale="82" fitToHeight="2"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INVERSIONES FINANC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2021-12-14T00:07:22Z</cp:lastPrinted>
  <dcterms:created xsi:type="dcterms:W3CDTF">2018-09-22T20:57:08Z</dcterms:created>
  <dcterms:modified xsi:type="dcterms:W3CDTF">2021-12-14T00:07:32Z</dcterms:modified>
</cp:coreProperties>
</file>